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210" windowWidth="11100" windowHeight="6600" activeTab="3"/>
  </bookViews>
  <sheets>
    <sheet name="balance sheet" sheetId="1" r:id="rId1"/>
    <sheet name="income statement" sheetId="2" r:id="rId2"/>
    <sheet name="statement of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<sst xmlns="http://schemas.openxmlformats.org/spreadsheetml/2006/main" count="111" uniqueCount="89">
  <si>
    <t>KHEE SAN BERHAD (304376-A)</t>
  </si>
  <si>
    <t>CONDENSED CONSOLIDATED BALANCE SHEET</t>
  </si>
  <si>
    <t>At 30 June 2003</t>
  </si>
  <si>
    <t>30.6.2003</t>
  </si>
  <si>
    <t>30.6.2002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</si>
  <si>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</si>
  <si>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</si>
  <si>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</si>
  <si>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</si>
  <si>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</si>
  <si>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</si>
  <si>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</si>
  <si>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</si>
  <si>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</si>
  <si>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</si>
  <si>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</si>
  <si>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</si>
  <si>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</si>
  <si>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</si>
  <si>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</si>
  <si>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</si>
  <si>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</si>
  <si>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</si>
  <si>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</si>
  <si>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</si>
  <si>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</si>
  <si>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</si>
  <si>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</si>
  <si>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>Deferred Taxation</t>
  </si>
  <si>
    <t>(The Condensed Consolidated Balance Sheet should be read in conjunction</t>
  </si>
  <si>
    <t>with the Annual Financial Report for the year ended 30 June 2002)</t>
  </si>
  <si>
    <t>KSB/1</t>
  </si>
  <si>
    <t>CONDENSED CONSOLIDATED INCOME STATEMENTS</t>
  </si>
  <si>
    <t>For the financial quarter ended 30 June 2003</t>
  </si>
  <si>
    <t>Quarter ended</t>
  </si>
  <si>
    <t>Cumulative Year</t>
  </si>
  <si>
    <t>30 June</t>
  </si>
  <si>
    <t>to date</t>
  </si>
  <si>
    <t>Revenue</t>
  </si>
  <si>
    <t>Cost of Sales</t>
  </si>
  <si>
    <t>Gross Profit</t>
  </si>
  <si>
    <t>Other Operating Income</t>
  </si>
  <si>
    <t>Operating Expenses</t>
  </si>
  <si>
    <t>Operating (Loss)</t>
  </si>
  <si>
    <t>Finance cost</t>
  </si>
  <si>
    <t>(Loss)  before taxation</t>
  </si>
  <si>
    <t>Taxation</t>
  </si>
  <si>
    <t>(Loss) after taxation</t>
  </si>
  <si>
    <t xml:space="preserve">Add : Minority Interests </t>
  </si>
  <si>
    <t>Net (loss) for the period</t>
  </si>
  <si>
    <t>Basic (loss) / earnings per share (sen)</t>
  </si>
  <si>
    <t>(The Condensed Consolidated Income Statements should</t>
  </si>
  <si>
    <t>be read in conjunction with the Annual Financial Report for</t>
  </si>
  <si>
    <t>the year ended 30 June 2002)</t>
  </si>
  <si>
    <t>KSB/2</t>
  </si>
  <si>
    <t>CONDENSED CONSOLIDATED STATEMENT OF CHANGES IN EQUITY</t>
  </si>
  <si>
    <t>For the year ended 30 June 2003</t>
  </si>
  <si>
    <t>Non - Distributable</t>
  </si>
  <si>
    <t>Distributable</t>
  </si>
  <si>
    <t>Total</t>
  </si>
  <si>
    <t>Accumulated Profits</t>
  </si>
  <si>
    <t>Balance at 1 July 2002</t>
  </si>
  <si>
    <t>- as previously stated</t>
  </si>
  <si>
    <t>- prior year adjustment</t>
  </si>
  <si>
    <t>- as restated</t>
  </si>
  <si>
    <t>Gain on foreign exchange</t>
  </si>
  <si>
    <t>Dividends - Final 2002</t>
  </si>
  <si>
    <t>Balance at 30 June 2003</t>
  </si>
  <si>
    <t>Note:  There are no comparative figures as this is the first interim financial report prepared in accordance with</t>
  </si>
  <si>
    <t xml:space="preserve">          MASB 26 - Interim Financial Reporting.</t>
  </si>
  <si>
    <t>(The Condensed Consolidated Statement of Changes in Equity should be read in conjunction with</t>
  </si>
  <si>
    <t>the Annual Financial Report for the year ended 30 June 2002)</t>
  </si>
  <si>
    <t>KSB/3</t>
  </si>
  <si>
    <t>CONDENSED CONSOLIDATED CASH FLOW STATEMENT</t>
  </si>
  <si>
    <t>Net cash inflow from operating activities</t>
  </si>
  <si>
    <t>Net cash outflow from investing activities</t>
  </si>
  <si>
    <t>Net cash inflow from financing activities</t>
  </si>
  <si>
    <t>Net (decrease) in cash and cash equivalents</t>
  </si>
  <si>
    <t>Foreign exchange conversion effect</t>
  </si>
  <si>
    <t xml:space="preserve">Cash and cash equivalents at 1 July </t>
  </si>
  <si>
    <t>Cash and cash equivalents at 30 June  (A)</t>
  </si>
  <si>
    <t>Notes to the Cash Flow Statement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</si>
  <si>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</si>
  <si>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</si>
  <si>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</si>
  <si>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</si>
  <si>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</t>
  </si>
  <si>
    <t>2002)</t>
  </si>
  <si>
    <t>KSB/4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</si>
</sst>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7" fontId="3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7" fontId="0" fillId="0" borderId="1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3">
      <selection activeCell="G5" sqref="G5"/>
    </sheetView>
  </sheetViews>
  <sheetFormatPr defaultColWidth="9.140625" defaultRowHeight="12.75"/>
  <cols>
    <col min="1" max="1" width="2.7109375" style="9" customWidth="1"/>
    <col min="2" max="2" width="3.421875" style="9" customWidth="1"/>
    <col min="3" max="3" width="6.421875" style="9" customWidth="1"/>
    <col min="4" max="4" width="24.140625" style="9" customWidth="1"/>
    <col min="5" max="5" width="14.140625" style="11" customWidth="1"/>
    <col min="6" max="6" width="16.8515625" style="11" customWidth="1"/>
    <col min="7" max="7" width="15.00390625" style="0" customWidth="1"/>
    <col min="8" max="8" width="14.7109375" style="0" customWidth="1"/>
  </cols>
  <sheetData>
    <row r="1" spans="1:6" s="4" customFormat="1" ht="15.75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2"/>
      <c r="D2" s="1"/>
      <c r="E2" s="3"/>
      <c r="F2" s="3"/>
    </row>
    <row r="3" spans="1:6" s="4" customFormat="1" ht="15.75">
      <c r="A3" s="1"/>
      <c r="B3" s="1"/>
      <c r="C3" s="2" t="s">
        <v>1</v>
      </c>
      <c r="D3" s="1"/>
      <c r="E3" s="3"/>
      <c r="F3" s="3"/>
    </row>
    <row r="4" spans="1:6" s="8" customFormat="1" ht="12.75">
      <c r="A4" s="5"/>
      <c r="B4" s="5"/>
      <c r="C4" s="6" t="s">
        <v>2</v>
      </c>
      <c r="D4" s="5"/>
      <c r="E4" s="7"/>
      <c r="F4" s="7"/>
    </row>
    <row r="5" ht="12.75">
      <c r="C5" s="10"/>
    </row>
    <row r="6" spans="3:7" ht="12.75">
      <c r="C6" s="10"/>
      <c r="F6" s="12"/>
      <c r="G6" s="13"/>
    </row>
    <row r="7" spans="6:7" ht="12.75">
      <c r="F7" s="14" t="s">
        <v>3</v>
      </c>
      <c r="G7" s="15" t="s">
        <v>4</v>
      </c>
    </row>
    <row r="8" spans="6:7" ht="12.75">
      <c r="F8" s="14" t="s">
        <v>5</v>
      </c>
      <c r="G8" s="15" t="s">
        <v>5</v>
      </c>
    </row>
    <row r="9" spans="6:7" ht="12.75">
      <c r="F9" s="14"/>
      <c r="G9" s="15"/>
    </row>
    <row r="10" spans="1:7" ht="12.75">
      <c r="A10" s="15"/>
      <c r="B10" s="15"/>
      <c r="C10" s="10" t="s">
        <v>6</v>
      </c>
      <c r="G10" s="14"/>
    </row>
    <row r="11" spans="3:7" ht="14.25" customHeight="1">
      <c r="C11" s="9" t="s">
        <v>7</v>
      </c>
      <c r="F11" s="11">
        <v>51588</v>
      </c>
      <c r="G11" s="11">
        <v>47294</v>
      </c>
    </row>
    <row r="12" spans="3:7" ht="12.75">
      <c r="C12" s="9" t="s">
        <v>8</v>
      </c>
      <c r="F12" s="11">
        <v>1352</v>
      </c>
      <c r="G12" s="11">
        <v>1422</v>
      </c>
    </row>
    <row r="13" spans="3:7" ht="12.75">
      <c r="C13" s="9" t="s">
        <v>9</v>
      </c>
      <c r="F13" s="11">
        <v>33</v>
      </c>
      <c r="G13" s="11">
        <v>33</v>
      </c>
    </row>
    <row r="14" spans="3:7" ht="12.75">
      <c r="C14" s="9" t="s">
        <v>10</v>
      </c>
      <c r="F14" s="11">
        <v>63</v>
      </c>
      <c r="G14" s="11">
        <v>81</v>
      </c>
    </row>
    <row r="15" ht="12.75">
      <c r="G15" s="11"/>
    </row>
    <row r="16" ht="12.75">
      <c r="G16" s="11"/>
    </row>
    <row r="17" spans="3:7" ht="12.75">
      <c r="C17" s="10" t="s">
        <v>11</v>
      </c>
      <c r="G17" s="11"/>
    </row>
    <row r="18" spans="3:7" ht="12.75">
      <c r="C18" s="16"/>
      <c r="D18" s="9" t="s">
        <v>12</v>
      </c>
      <c r="F18" s="11">
        <v>9411</v>
      </c>
      <c r="G18" s="11">
        <v>10060</v>
      </c>
    </row>
    <row r="19" spans="3:7" ht="12.75">
      <c r="C19" s="16"/>
      <c r="D19" s="9" t="s">
        <v>13</v>
      </c>
      <c r="F19" s="11">
        <v>10652</v>
      </c>
      <c r="G19" s="11">
        <v>10998</v>
      </c>
    </row>
    <row r="20" spans="3:7" ht="12.75">
      <c r="C20" s="16"/>
      <c r="D20" s="9" t="s">
        <v>14</v>
      </c>
      <c r="F20" s="11">
        <v>11282</v>
      </c>
      <c r="G20" s="11">
        <v>9600</v>
      </c>
    </row>
    <row r="21" spans="6:7" ht="12.75">
      <c r="F21" s="17">
        <f>SUM(F18:F20)</f>
        <v>31345</v>
      </c>
      <c r="G21" s="17">
        <f>SUM(G18:G20)</f>
        <v>30658</v>
      </c>
    </row>
    <row r="22" ht="12.75">
      <c r="G22" s="11"/>
    </row>
    <row r="23" spans="3:7" ht="12.75">
      <c r="C23" s="10" t="s">
        <v>15</v>
      </c>
      <c r="G23" s="11"/>
    </row>
    <row r="24" spans="3:7" ht="12.75">
      <c r="C24" s="16"/>
      <c r="D24" s="9" t="s">
        <v>16</v>
      </c>
      <c r="F24" s="11">
        <v>7300</v>
      </c>
      <c r="G24" s="11">
        <v>5443</v>
      </c>
    </row>
    <row r="25" spans="3:7" ht="12.75">
      <c r="C25" s="16"/>
      <c r="D25" s="9" t="s">
        <v>17</v>
      </c>
      <c r="F25" s="11">
        <v>11440</v>
      </c>
      <c r="G25" s="11">
        <v>8004</v>
      </c>
    </row>
    <row r="26" spans="6:7" ht="12.75">
      <c r="F26" s="17">
        <f>SUM(F24:F25)</f>
        <v>18740</v>
      </c>
      <c r="G26" s="17">
        <f>SUM(G24:G25)</f>
        <v>13447</v>
      </c>
    </row>
    <row r="27" ht="12.75">
      <c r="G27" s="11"/>
    </row>
    <row r="28" spans="3:7" ht="12.75">
      <c r="C28" s="10" t="s">
        <v>18</v>
      </c>
      <c r="F28" s="11">
        <f>+F21-F26</f>
        <v>12605</v>
      </c>
      <c r="G28" s="11">
        <f>+G21-G26</f>
        <v>17211</v>
      </c>
    </row>
    <row r="29" ht="12.75">
      <c r="G29" s="11"/>
    </row>
    <row r="30" spans="6:7" ht="13.5" thickBot="1">
      <c r="F30" s="18">
        <f>+F11+F12+F13+F28+F14</f>
        <v>65641</v>
      </c>
      <c r="G30" s="18">
        <f>+G11+G12+G13+G28+G14</f>
        <v>66041</v>
      </c>
    </row>
    <row r="31" ht="13.5" thickTop="1">
      <c r="G31" s="11"/>
    </row>
    <row r="32" ht="12.75">
      <c r="G32" s="11"/>
    </row>
    <row r="33" spans="3:7" ht="12.75">
      <c r="C33" s="9" t="s">
        <v>19</v>
      </c>
      <c r="G33" s="11"/>
    </row>
    <row r="34" ht="12.75">
      <c r="G34" s="11"/>
    </row>
    <row r="35" spans="3:7" ht="12.75">
      <c r="C35" s="9" t="s">
        <v>20</v>
      </c>
      <c r="F35" s="11">
        <v>60000</v>
      </c>
      <c r="G35" s="11">
        <v>60000</v>
      </c>
    </row>
    <row r="36" ht="12.75">
      <c r="C36" s="9" t="s">
        <v>21</v>
      </c>
    </row>
    <row r="37" spans="3:7" ht="12.75">
      <c r="C37" s="16"/>
      <c r="D37" s="9" t="s">
        <v>22</v>
      </c>
      <c r="F37" s="11">
        <v>-17444</v>
      </c>
      <c r="G37" s="11">
        <v>-17444</v>
      </c>
    </row>
    <row r="38" spans="3:7" ht="12.75">
      <c r="C38" s="16"/>
      <c r="D38" s="9" t="s">
        <v>23</v>
      </c>
      <c r="F38" s="11">
        <v>14815</v>
      </c>
      <c r="G38" s="11">
        <v>16934</v>
      </c>
    </row>
    <row r="39" spans="3:7" ht="12.75">
      <c r="C39" s="16"/>
      <c r="D39" s="9" t="s">
        <v>24</v>
      </c>
      <c r="F39" s="11">
        <v>4647</v>
      </c>
      <c r="G39" s="11">
        <v>4631</v>
      </c>
    </row>
    <row r="40" spans="3:7" ht="12.75">
      <c r="C40" s="19" t="s">
        <v>25</v>
      </c>
      <c r="F40" s="17">
        <f>SUM(F35:F39)</f>
        <v>62018</v>
      </c>
      <c r="G40" s="17">
        <f>SUM(G35:G39)</f>
        <v>64121</v>
      </c>
    </row>
    <row r="41" ht="12.75">
      <c r="G41" s="11"/>
    </row>
    <row r="42" spans="3:7" ht="12.75">
      <c r="C42" s="9" t="s">
        <v>26</v>
      </c>
      <c r="F42" s="11">
        <v>-2059</v>
      </c>
      <c r="G42" s="11">
        <v>-1941</v>
      </c>
    </row>
    <row r="43" ht="12.75">
      <c r="G43" s="11"/>
    </row>
    <row r="44" spans="3:7" ht="12.75">
      <c r="C44" s="10" t="s">
        <v>27</v>
      </c>
      <c r="G44" s="11"/>
    </row>
    <row r="45" spans="3:7" ht="12.75">
      <c r="C45" s="9" t="s">
        <v>17</v>
      </c>
      <c r="F45" s="11">
        <v>4457</v>
      </c>
      <c r="G45" s="11">
        <v>2337</v>
      </c>
    </row>
    <row r="46" spans="3:7" ht="12.75">
      <c r="C46" s="9" t="s">
        <v>28</v>
      </c>
      <c r="F46" s="11">
        <v>1225</v>
      </c>
      <c r="G46" s="11">
        <v>1524</v>
      </c>
    </row>
    <row r="47" ht="12.75">
      <c r="G47" s="11"/>
    </row>
    <row r="48" spans="6:7" ht="13.5" thickBot="1">
      <c r="F48" s="18">
        <f>SUM(F40:F46)</f>
        <v>65641</v>
      </c>
      <c r="G48" s="18">
        <f>SUM(G40:G46)</f>
        <v>66041</v>
      </c>
    </row>
    <row r="49" ht="13.5" thickTop="1">
      <c r="G49" s="11"/>
    </row>
    <row r="50" spans="6:7" ht="15" customHeight="1">
      <c r="F50" s="20">
        <f>+(F40-F13-F14)/F35</f>
        <v>1.0320333333333334</v>
      </c>
      <c r="G50" s="20">
        <f>+(G40-G13-G14)/G35</f>
        <v>1.0667833333333334</v>
      </c>
    </row>
    <row r="51" ht="12.75">
      <c r="G51" s="11"/>
    </row>
    <row r="52" ht="12.75">
      <c r="C52" s="10" t="s">
        <v>29</v>
      </c>
    </row>
    <row r="53" spans="2:7" ht="12.75">
      <c r="B53"/>
      <c r="C53" s="21" t="s">
        <v>30</v>
      </c>
      <c r="D53" s="22"/>
      <c r="E53" s="22"/>
      <c r="F53"/>
      <c r="G53" s="11"/>
    </row>
    <row r="54" spans="2:7" ht="12.75">
      <c r="B54"/>
      <c r="C54"/>
      <c r="D54" s="22"/>
      <c r="E54" s="22"/>
      <c r="F54"/>
      <c r="G54" s="11"/>
    </row>
    <row r="55" spans="2:8" ht="12.75">
      <c r="B55"/>
      <c r="C55"/>
      <c r="D55" s="22"/>
      <c r="E55" s="22"/>
      <c r="F55"/>
      <c r="G55" s="11"/>
      <c r="H55" t="s">
        <v>31</v>
      </c>
    </row>
    <row r="56" spans="5:7" ht="12.75">
      <c r="E56" s="9"/>
      <c r="G56" s="11"/>
    </row>
  </sheetData>
  <printOptions/>
  <pageMargins left="0.38" right="0.27" top="0.83" bottom="0.69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7"/>
  <sheetViews>
    <sheetView workbookViewId="0" topLeftCell="A7">
      <selection activeCell="B14" sqref="B14"/>
    </sheetView>
  </sheetViews>
  <sheetFormatPr defaultColWidth="9.140625" defaultRowHeight="12.75"/>
  <cols>
    <col min="1" max="1" width="2.7109375" style="0" customWidth="1"/>
    <col min="2" max="2" width="45.7109375" style="0" customWidth="1"/>
    <col min="3" max="3" width="13.140625" style="30" customWidth="1"/>
    <col min="4" max="4" width="11.28125" style="30" customWidth="1"/>
    <col min="5" max="5" width="13.00390625" style="24" bestFit="1" customWidth="1"/>
    <col min="6" max="6" width="12.140625" style="0" customWidth="1"/>
  </cols>
  <sheetData>
    <row r="1" spans="2:4" s="4" customFormat="1" ht="15.75">
      <c r="B1" s="2" t="s">
        <v>0</v>
      </c>
      <c r="C1" s="3"/>
      <c r="D1" s="3"/>
    </row>
    <row r="2" spans="2:4" s="4" customFormat="1" ht="15.75">
      <c r="B2" s="2"/>
      <c r="C2" s="3"/>
      <c r="D2" s="3"/>
    </row>
    <row r="3" spans="2:4" s="4" customFormat="1" ht="15.75">
      <c r="B3" s="2" t="s">
        <v>32</v>
      </c>
      <c r="C3" s="3"/>
      <c r="D3" s="3"/>
    </row>
    <row r="4" spans="2:4" s="8" customFormat="1" ht="12.75">
      <c r="B4" s="6" t="s">
        <v>33</v>
      </c>
      <c r="C4" s="7"/>
      <c r="D4" s="7"/>
    </row>
    <row r="5" spans="2:4" s="8" customFormat="1" ht="11.25">
      <c r="B5" s="5"/>
      <c r="C5" s="7"/>
      <c r="D5" s="7"/>
    </row>
    <row r="6" spans="2:4" ht="12.75">
      <c r="B6" s="21"/>
      <c r="C6" s="23"/>
      <c r="D6" s="23"/>
    </row>
    <row r="7" spans="2:6" ht="12.75">
      <c r="B7" s="21"/>
      <c r="C7" s="46" t="s">
        <v>34</v>
      </c>
      <c r="D7" s="46"/>
      <c r="E7" s="47" t="s">
        <v>35</v>
      </c>
      <c r="F7" s="47"/>
    </row>
    <row r="8" spans="2:6" ht="12.75">
      <c r="B8" s="21"/>
      <c r="C8" s="48" t="s">
        <v>36</v>
      </c>
      <c r="D8" s="48"/>
      <c r="E8" s="47" t="s">
        <v>37</v>
      </c>
      <c r="F8" s="47"/>
    </row>
    <row r="9" spans="2:6" s="25" customFormat="1" ht="12.75">
      <c r="B9" s="26"/>
      <c r="C9" s="26">
        <v>2003</v>
      </c>
      <c r="D9" s="26">
        <v>2002</v>
      </c>
      <c r="E9" s="26">
        <v>2003</v>
      </c>
      <c r="F9" s="27">
        <v>2002</v>
      </c>
    </row>
    <row r="10" spans="2:6" ht="12.75">
      <c r="B10" s="28"/>
      <c r="C10" s="29" t="s">
        <v>5</v>
      </c>
      <c r="D10" s="29" t="s">
        <v>5</v>
      </c>
      <c r="E10" s="29" t="s">
        <v>5</v>
      </c>
      <c r="F10" s="29" t="s">
        <v>5</v>
      </c>
    </row>
    <row r="11" spans="2:4" ht="12.75">
      <c r="B11" s="28"/>
      <c r="C11" s="29"/>
      <c r="D11" s="29"/>
    </row>
    <row r="12" spans="2:6" ht="12.75">
      <c r="B12" s="28"/>
      <c r="C12" s="29"/>
      <c r="D12" s="29"/>
      <c r="F12" s="30"/>
    </row>
    <row r="13" spans="2:6" ht="12.75">
      <c r="B13" s="21" t="s">
        <v>38</v>
      </c>
      <c r="C13" s="30">
        <v>14455</v>
      </c>
      <c r="D13" s="30">
        <v>12105</v>
      </c>
      <c r="E13" s="30">
        <v>50462</v>
      </c>
      <c r="F13" s="30">
        <v>47910</v>
      </c>
    </row>
    <row r="14" spans="2:6" ht="12.75">
      <c r="B14" t="s">
        <v>39</v>
      </c>
      <c r="C14" s="31">
        <v>-11586</v>
      </c>
      <c r="D14" s="31">
        <v>-10840</v>
      </c>
      <c r="E14" s="31">
        <v>-43334</v>
      </c>
      <c r="F14" s="31">
        <v>-41476</v>
      </c>
    </row>
    <row r="15" spans="2:6" ht="12.75">
      <c r="B15" t="s">
        <v>40</v>
      </c>
      <c r="C15" s="30">
        <f>SUM(C13:C14)</f>
        <v>2869</v>
      </c>
      <c r="D15" s="30">
        <f>SUM(D13:D14)</f>
        <v>1265</v>
      </c>
      <c r="E15" s="30">
        <f>SUM(E13:E14)</f>
        <v>7128</v>
      </c>
      <c r="F15" s="30">
        <f>SUM(F13:F14)</f>
        <v>6434</v>
      </c>
    </row>
    <row r="16" ht="12.75">
      <c r="E16" s="30"/>
    </row>
    <row r="17" spans="2:6" ht="12.75">
      <c r="B17" t="s">
        <v>41</v>
      </c>
      <c r="C17" s="30">
        <v>538</v>
      </c>
      <c r="D17" s="30">
        <v>324</v>
      </c>
      <c r="E17" s="30">
        <v>1216</v>
      </c>
      <c r="F17" s="24">
        <v>1154</v>
      </c>
    </row>
    <row r="18" spans="2:6" ht="12.75">
      <c r="B18" t="s">
        <v>42</v>
      </c>
      <c r="C18" s="31">
        <v>-2210</v>
      </c>
      <c r="D18" s="31">
        <v>-2057</v>
      </c>
      <c r="E18" s="31">
        <v>-7878</v>
      </c>
      <c r="F18" s="31">
        <v>-7441</v>
      </c>
    </row>
    <row r="19" spans="2:6" ht="12.75">
      <c r="B19" s="21" t="s">
        <v>43</v>
      </c>
      <c r="C19" s="30">
        <f>SUM(C15:C18)</f>
        <v>1197</v>
      </c>
      <c r="D19" s="30">
        <f>SUM(D15:D18)</f>
        <v>-468</v>
      </c>
      <c r="E19" s="30">
        <f>SUM(E15:E18)</f>
        <v>466</v>
      </c>
      <c r="F19" s="30">
        <f>SUM(F15:F18)</f>
        <v>147</v>
      </c>
    </row>
    <row r="20" spans="5:6" ht="12.75">
      <c r="E20" s="30"/>
      <c r="F20" s="24"/>
    </row>
    <row r="21" spans="2:6" ht="12.75">
      <c r="B21" t="s">
        <v>44</v>
      </c>
      <c r="C21" s="31">
        <v>-269</v>
      </c>
      <c r="D21" s="31">
        <v>-169</v>
      </c>
      <c r="E21" s="31">
        <v>-908</v>
      </c>
      <c r="F21" s="31">
        <v>-656</v>
      </c>
    </row>
    <row r="22" spans="2:6" ht="12.75">
      <c r="B22" s="21" t="s">
        <v>45</v>
      </c>
      <c r="C22" s="30">
        <f>SUM(C19:C21)</f>
        <v>928</v>
      </c>
      <c r="D22" s="30">
        <f>SUM(D19:D21)</f>
        <v>-637</v>
      </c>
      <c r="E22" s="30">
        <f>SUM(E19:E21)</f>
        <v>-442</v>
      </c>
      <c r="F22" s="30">
        <f>SUM(F19:F21)</f>
        <v>-509</v>
      </c>
    </row>
    <row r="23" spans="5:6" ht="12.75">
      <c r="E23" s="30"/>
      <c r="F23" s="30"/>
    </row>
    <row r="24" spans="2:6" ht="12.75">
      <c r="B24" t="s">
        <v>46</v>
      </c>
      <c r="C24" s="31">
        <v>24</v>
      </c>
      <c r="D24" s="31">
        <v>-261</v>
      </c>
      <c r="E24" s="31">
        <v>-67</v>
      </c>
      <c r="F24" s="31">
        <v>-474</v>
      </c>
    </row>
    <row r="25" spans="2:6" ht="12.75">
      <c r="B25" s="21" t="s">
        <v>47</v>
      </c>
      <c r="C25" s="30">
        <f>SUM(C22:C24)</f>
        <v>952</v>
      </c>
      <c r="D25" s="30">
        <f>SUM(D22:D24)</f>
        <v>-898</v>
      </c>
      <c r="E25" s="30">
        <f>SUM(E22:E24)</f>
        <v>-509</v>
      </c>
      <c r="F25" s="30">
        <f>SUM(F22:F24)</f>
        <v>-983</v>
      </c>
    </row>
    <row r="26" spans="5:6" ht="12.75">
      <c r="E26" s="30"/>
      <c r="F26" s="30"/>
    </row>
    <row r="27" spans="2:6" ht="12.75">
      <c r="B27" t="s">
        <v>48</v>
      </c>
      <c r="C27" s="31">
        <v>36</v>
      </c>
      <c r="D27" s="30">
        <v>29</v>
      </c>
      <c r="E27" s="30">
        <v>118</v>
      </c>
      <c r="F27" s="30">
        <v>131</v>
      </c>
    </row>
    <row r="28" spans="2:6" ht="13.5" thickBot="1">
      <c r="B28" s="21" t="s">
        <v>49</v>
      </c>
      <c r="C28" s="32">
        <f>SUM(C25:C27)</f>
        <v>988</v>
      </c>
      <c r="D28" s="32">
        <f>SUM(D25:D27)</f>
        <v>-869</v>
      </c>
      <c r="E28" s="32">
        <f>SUM(E25:E27)</f>
        <v>-391</v>
      </c>
      <c r="F28" s="32">
        <f>SUM(F25:F27)</f>
        <v>-852</v>
      </c>
    </row>
    <row r="29" spans="5:6" ht="12.75">
      <c r="E29" s="30"/>
      <c r="F29" s="30"/>
    </row>
    <row r="30" spans="2:6" ht="12.75">
      <c r="B30" t="s">
        <v>50</v>
      </c>
      <c r="C30" s="33">
        <f>+C28/60000*100</f>
        <v>1.6466666666666667</v>
      </c>
      <c r="D30" s="33">
        <f>+D28/60000*100</f>
        <v>-1.4483333333333335</v>
      </c>
      <c r="E30" s="33">
        <f>+E28/60000*100</f>
        <v>-0.6516666666666666</v>
      </c>
      <c r="F30" s="33">
        <f>+F28/60000*100</f>
        <v>-1.4200000000000002</v>
      </c>
    </row>
    <row r="31" spans="3:4" ht="12.75">
      <c r="C31" s="33"/>
      <c r="D31" s="33"/>
    </row>
    <row r="34" ht="12.75">
      <c r="B34" s="21" t="s">
        <v>51</v>
      </c>
    </row>
    <row r="35" ht="12.75">
      <c r="B35" s="21" t="s">
        <v>52</v>
      </c>
    </row>
    <row r="36" ht="12.75">
      <c r="B36" s="21" t="s">
        <v>53</v>
      </c>
    </row>
    <row r="57" ht="12.75">
      <c r="F57" t="s">
        <v>54</v>
      </c>
    </row>
  </sheetData>
  <mergeCells count="4">
    <mergeCell ref="C7:D7"/>
    <mergeCell ref="E7:F7"/>
    <mergeCell ref="C8:D8"/>
    <mergeCell ref="E8:F8"/>
  </mergeCells>
  <printOptions/>
  <pageMargins left="0.36" right="0.23" top="0.77" bottom="0.48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16" sqref="C16"/>
    </sheetView>
  </sheetViews>
  <sheetFormatPr defaultColWidth="9.140625" defaultRowHeight="12.75"/>
  <cols>
    <col min="1" max="1" width="34.57421875" style="0" customWidth="1"/>
    <col min="2" max="2" width="12.140625" style="0" bestFit="1" customWidth="1"/>
    <col min="3" max="3" width="20.28125" style="30" bestFit="1" customWidth="1"/>
    <col min="4" max="4" width="18.140625" style="30" bestFit="1" customWidth="1"/>
    <col min="5" max="5" width="14.140625" style="30" customWidth="1"/>
    <col min="6" max="6" width="9.140625" style="22" customWidth="1"/>
  </cols>
  <sheetData>
    <row r="1" spans="1:6" s="4" customFormat="1" ht="15.75">
      <c r="A1" s="2" t="s">
        <v>0</v>
      </c>
      <c r="B1" s="2"/>
      <c r="C1" s="3"/>
      <c r="D1" s="3"/>
      <c r="E1" s="3"/>
      <c r="F1" s="34"/>
    </row>
    <row r="2" spans="1:6" s="4" customFormat="1" ht="15.75">
      <c r="A2" s="2"/>
      <c r="B2" s="2"/>
      <c r="C2" s="3"/>
      <c r="D2" s="3"/>
      <c r="E2" s="3"/>
      <c r="F2" s="34"/>
    </row>
    <row r="3" spans="1:6" s="4" customFormat="1" ht="15.75">
      <c r="A3" s="2" t="s">
        <v>55</v>
      </c>
      <c r="B3" s="2"/>
      <c r="C3" s="3"/>
      <c r="D3" s="3"/>
      <c r="E3" s="3"/>
      <c r="F3" s="34"/>
    </row>
    <row r="4" spans="1:6" s="8" customFormat="1" ht="12.75">
      <c r="A4" s="6" t="s">
        <v>56</v>
      </c>
      <c r="B4" s="35"/>
      <c r="C4" s="7"/>
      <c r="D4" s="7"/>
      <c r="E4" s="7"/>
      <c r="F4" s="36"/>
    </row>
    <row r="7" spans="3:5" ht="12.75">
      <c r="C7" s="23" t="s">
        <v>57</v>
      </c>
      <c r="D7" s="23" t="s">
        <v>58</v>
      </c>
      <c r="E7" s="23" t="s">
        <v>59</v>
      </c>
    </row>
    <row r="8" spans="2:5" ht="12.75">
      <c r="B8" s="24" t="s">
        <v>20</v>
      </c>
      <c r="C8" s="37" t="s">
        <v>21</v>
      </c>
      <c r="D8" s="37" t="s">
        <v>60</v>
      </c>
      <c r="E8" s="23"/>
    </row>
    <row r="9" spans="2:5" ht="12.75">
      <c r="B9" s="30" t="s">
        <v>5</v>
      </c>
      <c r="C9" s="30" t="s">
        <v>5</v>
      </c>
      <c r="D9" s="30" t="s">
        <v>5</v>
      </c>
      <c r="E9" s="30" t="s">
        <v>5</v>
      </c>
    </row>
    <row r="11" ht="12.75">
      <c r="A11" t="s">
        <v>61</v>
      </c>
    </row>
    <row r="12" spans="1:5" ht="12.75">
      <c r="A12" s="38" t="s">
        <v>62</v>
      </c>
      <c r="B12" s="30">
        <v>60000</v>
      </c>
      <c r="C12" s="30">
        <v>-12813</v>
      </c>
      <c r="D12" s="30">
        <v>18360</v>
      </c>
      <c r="E12" s="30">
        <f>SUM(B12:D12)</f>
        <v>65547</v>
      </c>
    </row>
    <row r="13" spans="1:5" ht="12.75">
      <c r="A13" s="38" t="s">
        <v>63</v>
      </c>
      <c r="B13" s="39"/>
      <c r="C13" s="31"/>
      <c r="D13" s="31">
        <v>-1426</v>
      </c>
      <c r="E13" s="31">
        <f>SUM(B13:D13)</f>
        <v>-1426</v>
      </c>
    </row>
    <row r="14" spans="1:5" ht="12.75">
      <c r="A14" s="38" t="s">
        <v>64</v>
      </c>
      <c r="B14" s="30">
        <f>SUM(B12:B13)</f>
        <v>60000</v>
      </c>
      <c r="C14" s="30">
        <f>SUM(C12:C13)</f>
        <v>-12813</v>
      </c>
      <c r="D14" s="30">
        <f>SUM(D12:D13)</f>
        <v>16934</v>
      </c>
      <c r="E14" s="30">
        <f>SUM(E12:E13)</f>
        <v>64121</v>
      </c>
    </row>
    <row r="16" spans="1:5" ht="12.75">
      <c r="A16" t="s">
        <v>49</v>
      </c>
      <c r="D16" s="30">
        <v>-391</v>
      </c>
      <c r="E16" s="30">
        <f>SUM(B16:D16)</f>
        <v>-391</v>
      </c>
    </row>
    <row r="17" spans="1:5" ht="12.75">
      <c r="A17" t="s">
        <v>65</v>
      </c>
      <c r="C17" s="30">
        <v>16</v>
      </c>
      <c r="E17" s="30">
        <f>SUM(B17:C17)</f>
        <v>16</v>
      </c>
    </row>
    <row r="18" spans="1:5" ht="12.75">
      <c r="A18" t="s">
        <v>66</v>
      </c>
      <c r="D18" s="30">
        <v>-1728</v>
      </c>
      <c r="E18" s="30">
        <f>SUM(B18:D18)</f>
        <v>-1728</v>
      </c>
    </row>
    <row r="19" spans="1:5" ht="13.5" thickBot="1">
      <c r="A19" t="s">
        <v>67</v>
      </c>
      <c r="B19" s="32">
        <f>SUM(B14:B18)</f>
        <v>60000</v>
      </c>
      <c r="C19" s="32">
        <f>SUM(C14:C18)</f>
        <v>-12797</v>
      </c>
      <c r="D19" s="32">
        <f>SUM(D14:D18)</f>
        <v>14815</v>
      </c>
      <c r="E19" s="32">
        <f>SUM(E14:E18)</f>
        <v>62018</v>
      </c>
    </row>
    <row r="22" ht="12.75">
      <c r="A22" t="s">
        <v>68</v>
      </c>
    </row>
    <row r="23" ht="12.75">
      <c r="A23" s="40" t="s">
        <v>69</v>
      </c>
    </row>
    <row r="26" spans="1:2" ht="12.75">
      <c r="A26" s="21" t="s">
        <v>70</v>
      </c>
      <c r="B26" s="21"/>
    </row>
    <row r="27" spans="1:2" ht="12.75">
      <c r="A27" s="21" t="s">
        <v>71</v>
      </c>
      <c r="B27" s="21"/>
    </row>
    <row r="52" ht="12.75">
      <c r="E52" t="s">
        <v>72</v>
      </c>
    </row>
  </sheetData>
  <printOptions/>
  <pageMargins left="0.21" right="0.05" top="0.74" bottom="1" header="0.63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53.57421875" style="0" customWidth="1"/>
    <col min="3" max="3" width="15.57421875" style="30" customWidth="1"/>
    <col min="4" max="4" width="15.7109375" style="24" customWidth="1"/>
  </cols>
  <sheetData>
    <row r="1" ht="15.75">
      <c r="B1" s="2" t="s">
        <v>0</v>
      </c>
    </row>
    <row r="2" ht="15.75">
      <c r="B2" s="2"/>
    </row>
    <row r="3" ht="15.75">
      <c r="B3" s="2" t="s">
        <v>73</v>
      </c>
    </row>
    <row r="4" ht="12.75">
      <c r="B4" s="6" t="s">
        <v>56</v>
      </c>
    </row>
    <row r="6" spans="3:4" ht="12.75">
      <c r="C6" s="14" t="s">
        <v>3</v>
      </c>
      <c r="D6" s="41" t="s">
        <v>4</v>
      </c>
    </row>
    <row r="7" spans="3:4" ht="12.75">
      <c r="C7" s="14" t="s">
        <v>5</v>
      </c>
      <c r="D7" s="14" t="s">
        <v>5</v>
      </c>
    </row>
    <row r="9" spans="4:9" ht="12.75">
      <c r="D9" s="30"/>
      <c r="E9" s="22"/>
      <c r="F9" s="22"/>
      <c r="G9" s="22"/>
      <c r="H9" s="22"/>
      <c r="I9" s="22"/>
    </row>
    <row r="10" spans="2:9" ht="12.75">
      <c r="B10" s="21" t="s">
        <v>74</v>
      </c>
      <c r="C10" s="30">
        <v>5931</v>
      </c>
      <c r="D10" s="30">
        <v>2602</v>
      </c>
      <c r="E10" s="22"/>
      <c r="F10" s="22"/>
      <c r="G10" s="22"/>
      <c r="H10" s="22"/>
      <c r="I10" s="22"/>
    </row>
    <row r="11" spans="2:9" ht="12.75">
      <c r="B11" s="21"/>
      <c r="D11" s="30"/>
      <c r="E11" s="22"/>
      <c r="F11" s="22"/>
      <c r="G11" s="22"/>
      <c r="H11" s="22"/>
      <c r="I11" s="22"/>
    </row>
    <row r="12" spans="2:9" ht="12.75">
      <c r="B12" s="21" t="s">
        <v>75</v>
      </c>
      <c r="C12" s="30">
        <v>-7066</v>
      </c>
      <c r="D12" s="30">
        <v>-1727</v>
      </c>
      <c r="E12" s="22"/>
      <c r="F12" s="22"/>
      <c r="G12" s="22"/>
      <c r="H12" s="22"/>
      <c r="I12" s="22"/>
    </row>
    <row r="13" spans="2:9" ht="12.75">
      <c r="B13" s="21"/>
      <c r="D13" s="30"/>
      <c r="E13" s="22"/>
      <c r="F13" s="22"/>
      <c r="G13" s="22"/>
      <c r="H13" s="22"/>
      <c r="I13" s="22"/>
    </row>
    <row r="14" spans="2:9" ht="12.75">
      <c r="B14" s="21" t="s">
        <v>76</v>
      </c>
      <c r="C14" s="31">
        <v>1110</v>
      </c>
      <c r="D14" s="31">
        <v>-487</v>
      </c>
      <c r="E14" s="22"/>
      <c r="F14" s="22"/>
      <c r="G14" s="22"/>
      <c r="H14" s="22"/>
      <c r="I14" s="22"/>
    </row>
    <row r="15" spans="2:9" ht="12.75">
      <c r="B15" t="s">
        <v>77</v>
      </c>
      <c r="C15" s="30">
        <f>SUM(C10:C14)</f>
        <v>-25</v>
      </c>
      <c r="D15" s="30">
        <f>SUM(D10:D14)</f>
        <v>388</v>
      </c>
      <c r="E15" s="22"/>
      <c r="F15" s="22"/>
      <c r="G15" s="22"/>
      <c r="H15" s="22"/>
      <c r="I15" s="22"/>
    </row>
    <row r="16" spans="4:9" ht="12.75">
      <c r="D16" s="30"/>
      <c r="E16" s="22"/>
      <c r="F16" s="22"/>
      <c r="G16" s="22"/>
      <c r="H16" s="22"/>
      <c r="I16" s="22"/>
    </row>
    <row r="17" spans="2:9" ht="12.75">
      <c r="B17" t="s">
        <v>78</v>
      </c>
      <c r="C17" s="30">
        <v>29</v>
      </c>
      <c r="D17" s="30">
        <v>87</v>
      </c>
      <c r="E17" s="22"/>
      <c r="F17" s="22"/>
      <c r="G17" s="22"/>
      <c r="H17" s="22"/>
      <c r="I17" s="22"/>
    </row>
    <row r="18" spans="4:9" ht="12.75">
      <c r="D18" s="30"/>
      <c r="E18" s="22"/>
      <c r="F18" s="22"/>
      <c r="G18" s="22"/>
      <c r="H18" s="22"/>
      <c r="I18" s="22"/>
    </row>
    <row r="19" spans="2:9" ht="12.75">
      <c r="B19" s="21" t="s">
        <v>79</v>
      </c>
      <c r="C19" s="30">
        <v>7786</v>
      </c>
      <c r="D19" s="30">
        <v>7311</v>
      </c>
      <c r="E19" s="22"/>
      <c r="F19" s="22"/>
      <c r="G19" s="22"/>
      <c r="H19" s="22"/>
      <c r="I19" s="22"/>
    </row>
    <row r="20" spans="4:9" ht="12.75">
      <c r="D20" s="30"/>
      <c r="E20" s="22"/>
      <c r="F20" s="22"/>
      <c r="G20" s="22"/>
      <c r="H20" s="22"/>
      <c r="I20" s="22"/>
    </row>
    <row r="21" spans="2:9" ht="13.5" thickBot="1">
      <c r="B21" s="21" t="s">
        <v>80</v>
      </c>
      <c r="C21" s="32">
        <f>SUM(C15:C19)</f>
        <v>7790</v>
      </c>
      <c r="D21" s="32">
        <f>SUM(D15:D19)</f>
        <v>7786</v>
      </c>
      <c r="E21" s="22"/>
      <c r="F21" s="22"/>
      <c r="G21" s="22"/>
      <c r="H21" s="22"/>
      <c r="I21" s="22"/>
    </row>
    <row r="22" spans="4:9" ht="12.75">
      <c r="D22" s="30"/>
      <c r="E22" s="22"/>
      <c r="F22" s="22"/>
      <c r="G22" s="22"/>
      <c r="H22" s="22"/>
      <c r="I22" s="22"/>
    </row>
    <row r="23" spans="4:9" ht="12.75">
      <c r="D23" s="30"/>
      <c r="E23" s="22"/>
      <c r="F23" s="22"/>
      <c r="G23" s="22"/>
      <c r="H23" s="22"/>
      <c r="I23" s="22"/>
    </row>
    <row r="24" spans="2:9" ht="12.75">
      <c r="B24" s="42" t="s">
        <v>81</v>
      </c>
      <c r="D24" s="30"/>
      <c r="E24" s="22"/>
      <c r="F24" s="22"/>
      <c r="G24" s="22"/>
      <c r="H24" s="22"/>
      <c r="I24" s="22"/>
    </row>
    <row r="25" spans="4:9" ht="12.75">
      <c r="D25" s="30"/>
      <c r="E25" s="22"/>
      <c r="F25" s="22"/>
      <c r="G25" s="22"/>
      <c r="H25" s="22"/>
      <c r="I25" s="22"/>
    </row>
    <row r="26" spans="1:9" ht="12.75">
      <c r="A26" s="21" t="s">
        <v>82</v>
      </c>
      <c r="B26" s="21" t="s">
        <v>83</v>
      </c>
      <c r="D26" s="30"/>
      <c r="E26" s="22"/>
      <c r="F26" s="22"/>
      <c r="G26" s="22"/>
      <c r="H26" s="22"/>
      <c r="I26" s="22"/>
    </row>
    <row r="27" spans="2:9" ht="12.75">
      <c r="B27" s="9" t="s">
        <v>14</v>
      </c>
      <c r="C27" s="11">
        <f>8270+3011</f>
        <v>11281</v>
      </c>
      <c r="D27" s="30">
        <f>7298+2302</f>
        <v>9600</v>
      </c>
      <c r="E27" s="22"/>
      <c r="F27" s="22"/>
      <c r="G27" s="22"/>
      <c r="H27" s="22"/>
      <c r="I27" s="22"/>
    </row>
    <row r="28" spans="2:9" ht="12.75">
      <c r="B28" t="s">
        <v>84</v>
      </c>
      <c r="C28" s="30">
        <v>-3491</v>
      </c>
      <c r="D28" s="30">
        <v>-1814</v>
      </c>
      <c r="E28" s="22"/>
      <c r="F28" s="22"/>
      <c r="G28" s="22"/>
      <c r="H28" s="22"/>
      <c r="I28" s="22"/>
    </row>
    <row r="29" spans="3:9" ht="12.75">
      <c r="C29" s="43">
        <f>SUM(C27:C28)</f>
        <v>7790</v>
      </c>
      <c r="D29" s="43">
        <f>SUM(D27:D28)</f>
        <v>7786</v>
      </c>
      <c r="E29" s="22"/>
      <c r="F29" s="22"/>
      <c r="G29" s="22"/>
      <c r="H29" s="22"/>
      <c r="I29" s="22"/>
    </row>
    <row r="30" spans="3:9" ht="12.75">
      <c r="C30" s="44"/>
      <c r="D30" s="30"/>
      <c r="E30" s="22"/>
      <c r="F30" s="22"/>
      <c r="G30" s="22"/>
      <c r="H30" s="22"/>
      <c r="I30" s="22"/>
    </row>
    <row r="31" spans="3:9" ht="12.75">
      <c r="C31" s="44"/>
      <c r="D31" s="30"/>
      <c r="E31" s="22"/>
      <c r="F31" s="22"/>
      <c r="G31" s="22"/>
      <c r="H31" s="22"/>
      <c r="I31" s="22"/>
    </row>
    <row r="32" spans="2:9" ht="12.75">
      <c r="B32" s="45"/>
      <c r="C32"/>
      <c r="D32" s="30"/>
      <c r="E32" s="22"/>
      <c r="F32" s="22"/>
      <c r="G32" s="22"/>
      <c r="H32" s="22"/>
      <c r="I32" s="22"/>
    </row>
    <row r="33" spans="2:9" ht="12.75">
      <c r="B33" s="40"/>
      <c r="C33"/>
      <c r="D33" s="30"/>
      <c r="E33" s="22"/>
      <c r="F33" s="22"/>
      <c r="G33" s="22"/>
      <c r="H33" s="22"/>
      <c r="I33" s="22"/>
    </row>
    <row r="34" ht="12.75">
      <c r="B34" s="21" t="s">
        <v>85</v>
      </c>
    </row>
    <row r="35" ht="12.75">
      <c r="B35" s="21" t="s">
        <v>86</v>
      </c>
    </row>
    <row r="36" ht="12.75">
      <c r="B36" s="21" t="s">
        <v>87</v>
      </c>
    </row>
    <row r="51" ht="12.75">
      <c r="C51" t="s">
        <v>88</v>
      </c>
    </row>
  </sheetData>
  <printOptions/>
  <pageMargins left="0.36" right="0.39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Ernst &amp; Young</cp:lastModifiedBy>
  <cp:lastPrinted>2003-08-27T09:34:44Z</cp:lastPrinted>
  <dcterms:created xsi:type="dcterms:W3CDTF">2003-08-27T03:33:41Z</dcterms:created>
  <dcterms:modified xsi:type="dcterms:W3CDTF">2003-08-28T08:07:46Z</dcterms:modified>
  <cp:category/>
  <cp:version/>
  <cp:contentType/>
  <cp:contentStatus/>
</cp:coreProperties>
</file>